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mdias Ryzen\Downloads\"/>
    </mc:Choice>
  </mc:AlternateContent>
  <bookViews>
    <workbookView xWindow="0" yWindow="0" windowWidth="23970" windowHeight="9570"/>
  </bookViews>
  <sheets>
    <sheet name="Munka1" sheetId="1" r:id="rId1"/>
    <sheet name="Munk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1" i="1"/>
  <c r="C32" i="1"/>
  <c r="D27" i="1" l="1"/>
  <c r="C27" i="1"/>
  <c r="E27" i="1"/>
  <c r="F27" i="1"/>
  <c r="G27" i="1"/>
  <c r="H27" i="1"/>
  <c r="I27" i="1"/>
  <c r="J27" i="1"/>
  <c r="K27" i="1"/>
  <c r="B27" i="1"/>
  <c r="O27" i="1"/>
  <c r="M27" i="1" l="1"/>
  <c r="N27" i="1"/>
  <c r="L27" i="1"/>
</calcChain>
</file>

<file path=xl/sharedStrings.xml><?xml version="1.0" encoding="utf-8"?>
<sst xmlns="http://schemas.openxmlformats.org/spreadsheetml/2006/main" count="102" uniqueCount="71">
  <si>
    <t>Létszám</t>
  </si>
  <si>
    <t>30 fő felett</t>
  </si>
  <si>
    <t>10 főig</t>
  </si>
  <si>
    <t>20 főig</t>
  </si>
  <si>
    <t>30 főig</t>
  </si>
  <si>
    <t>Szendvics</t>
  </si>
  <si>
    <t>Hidegtál I</t>
  </si>
  <si>
    <t>Hidegtál II</t>
  </si>
  <si>
    <t>Meleg étel I</t>
  </si>
  <si>
    <t>Meleg étel II</t>
  </si>
  <si>
    <t>Italcsomag I</t>
  </si>
  <si>
    <t>Italcsomag II</t>
  </si>
  <si>
    <t>Italcsomag III</t>
  </si>
  <si>
    <t>DJ</t>
  </si>
  <si>
    <t>Póker 2 asztallal és osztóval</t>
  </si>
  <si>
    <t>Zártkörűsítés</t>
  </si>
  <si>
    <t>Részletek</t>
  </si>
  <si>
    <t>Sonkás</t>
  </si>
  <si>
    <t>Szalámis</t>
  </si>
  <si>
    <t>Sajtos</t>
  </si>
  <si>
    <t>Körözöttes</t>
  </si>
  <si>
    <t>Tojáskrémes</t>
  </si>
  <si>
    <t>Fasírtgolyó</t>
  </si>
  <si>
    <t>Franciasaláta</t>
  </si>
  <si>
    <t>Paraszt tál</t>
  </si>
  <si>
    <t>Friss pékáru</t>
  </si>
  <si>
    <t>Sonkatekercs</t>
  </si>
  <si>
    <t>Stefániaszelet</t>
  </si>
  <si>
    <t>Kaszinótojás</t>
  </si>
  <si>
    <t>Majonézes krumplisaláta</t>
  </si>
  <si>
    <t>Kókuszgolyó</t>
  </si>
  <si>
    <t>Gyümölcssaláta</t>
  </si>
  <si>
    <t>Tárkonyos csirkeragu leves</t>
  </si>
  <si>
    <t>Görögsaláta</t>
  </si>
  <si>
    <t>Vegyes savanyúság</t>
  </si>
  <si>
    <t>Rántott csirkemell</t>
  </si>
  <si>
    <t>Mustáros sertéskaraj</t>
  </si>
  <si>
    <t>Párolt rizs</t>
  </si>
  <si>
    <t>Hasábburgonya</t>
  </si>
  <si>
    <t>Tiramisu</t>
  </si>
  <si>
    <t>Gyümölcsrizs</t>
  </si>
  <si>
    <t>Rántott sajt</t>
  </si>
  <si>
    <t>Rántott zöldségek</t>
  </si>
  <si>
    <t>Sült karaj</t>
  </si>
  <si>
    <t>Krumplipüré</t>
  </si>
  <si>
    <t>Somlói galuska</t>
  </si>
  <si>
    <t>Savanyúságok</t>
  </si>
  <si>
    <t>Húsleves gazdagon</t>
  </si>
  <si>
    <t>Majonézes saláták</t>
  </si>
  <si>
    <t>Kávé</t>
  </si>
  <si>
    <t>Tea</t>
  </si>
  <si>
    <t>Ásványvíz</t>
  </si>
  <si>
    <t>Szénsavas üdítők</t>
  </si>
  <si>
    <t>Szénsavmentes üdítők</t>
  </si>
  <si>
    <t>Bor</t>
  </si>
  <si>
    <t>Dobozos sör</t>
  </si>
  <si>
    <t>Rövidital</t>
  </si>
  <si>
    <t>Megrendelőlap és kalkuláció</t>
  </si>
  <si>
    <t>Várható létszám</t>
  </si>
  <si>
    <t>Kérem x-elje be az igénybe venni kívánt szolgáltatásunkat.</t>
  </si>
  <si>
    <t>Foglalás véglegesítéséhez szükséges előleg:</t>
  </si>
  <si>
    <t>Kalkulált végösszeg:</t>
  </si>
  <si>
    <t>Összesen:</t>
  </si>
  <si>
    <t>Áraink az ÁFÁ-t tartalmazzák. Érvényes: 2020.01.01-től visszavonásig.</t>
  </si>
  <si>
    <t>Asztalos étkezés</t>
  </si>
  <si>
    <t>Választott szolgáltatások/fő:</t>
  </si>
  <si>
    <t>Időtartam 2 óra</t>
  </si>
  <si>
    <t>Időtartam 5 óra</t>
  </si>
  <si>
    <t>Korlátlan eszközhasználat</t>
  </si>
  <si>
    <t>Honnan hallott a VR Galaxy csapatépítő lehetőségéről?</t>
  </si>
  <si>
    <t>Rendezvény napja és kezdési időpont: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</si>
</sst>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F_t_-;\-* #,##0.00\ _F_t_-;_-* &quot;-&quot;??\ _F_t_-;_-@_-"/>
    <numFmt numFmtId="164" formatCode="0,000&quot; Ft/fő&quot;"/>
    <numFmt numFmtId="165" formatCode="0,000&quot; Ft/óra/fő&quot;"/>
    <numFmt numFmtId="166" formatCode="_-* #,##0\ [$Ft-40E]_-;\-* #,##0\ [$Ft-40E]_-;_-* &quot;-&quot;??\ [$Ft-40E]_-;_-@_-"/>
    <numFmt numFmtId="167" formatCode="000&quot; Ft/fő&quot;"/>
    <numFmt numFmtId="168" formatCode="000&quot; Ft/óra/fő&quot;"/>
    <numFmt numFmtId="169" formatCode="0&quot; fő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u/>
      <sz val="16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3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66" fontId="0" fillId="0" borderId="0" xfId="0" applyNumberFormat="1"/>
    <xf numFmtId="16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8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6" fontId="0" fillId="3" borderId="1" xfId="1" applyNumberFormat="1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0" xfId="0" applyFill="1"/>
    <xf numFmtId="166" fontId="0" fillId="4" borderId="0" xfId="0" applyNumberFormat="1" applyFill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166" fontId="0" fillId="2" borderId="1" xfId="2" applyNumberFormat="1" applyFont="1" applyFill="1" applyBorder="1"/>
    <xf numFmtId="0" fontId="0" fillId="5" borderId="0" xfId="0" applyFill="1"/>
    <xf numFmtId="166" fontId="5" fillId="5" borderId="0" xfId="0" applyNumberFormat="1" applyFont="1" applyFill="1"/>
    <xf numFmtId="0" fontId="7" fillId="6" borderId="0" xfId="0" applyFont="1" applyFill="1" applyProtection="1">
      <protection locked="0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NumberFormat="1" applyFill="1"/>
    <xf numFmtId="0" fontId="5" fillId="5" borderId="0" xfId="0" applyFont="1" applyFill="1" applyAlignment="1">
      <alignment horizontal="left"/>
    </xf>
    <xf numFmtId="0" fontId="8" fillId="5" borderId="0" xfId="0" applyFont="1" applyFill="1" applyAlignment="1">
      <alignment horizontal="center"/>
    </xf>
    <xf numFmtId="166" fontId="8" fillId="5" borderId="0" xfId="0" applyNumberFormat="1" applyFont="1" applyFill="1"/>
  </cellXfs>
  <cellStyles count="3">
    <cellStyle name="Ezres" xfId="1" builtinId="3"/>
    <cellStyle name="Normál" xfId="0" builtinId="0"/>
    <cellStyle name="Százalék" xfId="2" builtinId="5"/>
  </cellStyles>
  <dxfs count="4"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topLeftCell="A4" workbookViewId="0">
      <selection activeCell="A26" sqref="A26"/>
    </sheetView>
  </sheetViews>
  <sheetFormatPr defaultRowHeight="15" x14ac:dyDescent="0.25"/>
  <cols>
    <col min="1" max="6" width="23.7109375" customWidth="1"/>
    <col min="7" max="7" width="25" bestFit="1" customWidth="1"/>
    <col min="8" max="11" width="23.7109375" customWidth="1"/>
    <col min="12" max="12" width="23.7109375" style="1" customWidth="1"/>
    <col min="13" max="13" width="25.85546875" style="1" customWidth="1"/>
    <col min="14" max="15" width="23.7109375" customWidth="1"/>
  </cols>
  <sheetData>
    <row r="1" spans="1:15" ht="30" customHeight="1" x14ac:dyDescent="0.25">
      <c r="A1" s="6" t="s">
        <v>0</v>
      </c>
      <c r="B1" s="6" t="s">
        <v>66</v>
      </c>
      <c r="C1" s="6" t="s">
        <v>67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  <c r="L1" s="7" t="s">
        <v>13</v>
      </c>
      <c r="M1" s="7" t="s">
        <v>14</v>
      </c>
      <c r="N1" s="6" t="s">
        <v>15</v>
      </c>
      <c r="O1" s="6" t="s">
        <v>64</v>
      </c>
    </row>
    <row r="2" spans="1:15" x14ac:dyDescent="0.25">
      <c r="A2" s="8" t="s">
        <v>2</v>
      </c>
      <c r="B2" s="9">
        <v>4000</v>
      </c>
      <c r="C2" s="9">
        <v>9000</v>
      </c>
      <c r="D2" s="10">
        <v>400</v>
      </c>
      <c r="E2" s="9">
        <v>3800</v>
      </c>
      <c r="F2" s="9">
        <v>4100</v>
      </c>
      <c r="G2" s="9">
        <v>6500</v>
      </c>
      <c r="H2" s="9">
        <v>7000</v>
      </c>
      <c r="I2" s="11">
        <v>900</v>
      </c>
      <c r="J2" s="12">
        <v>1500</v>
      </c>
      <c r="K2" s="12">
        <v>1800</v>
      </c>
      <c r="L2" s="13">
        <v>150000</v>
      </c>
      <c r="M2" s="13">
        <v>150000</v>
      </c>
      <c r="N2" s="13">
        <v>190000</v>
      </c>
      <c r="O2" s="9">
        <v>1000</v>
      </c>
    </row>
    <row r="3" spans="1:15" x14ac:dyDescent="0.25">
      <c r="A3" s="8" t="s">
        <v>3</v>
      </c>
      <c r="B3" s="9">
        <v>3800</v>
      </c>
      <c r="C3" s="9">
        <v>8600</v>
      </c>
      <c r="D3" s="10">
        <v>400</v>
      </c>
      <c r="E3" s="9">
        <v>3500</v>
      </c>
      <c r="F3" s="9">
        <v>3800</v>
      </c>
      <c r="G3" s="9">
        <v>6000</v>
      </c>
      <c r="H3" s="9">
        <v>6500</v>
      </c>
      <c r="I3" s="11">
        <v>800</v>
      </c>
      <c r="J3" s="12">
        <v>1400</v>
      </c>
      <c r="K3" s="12">
        <v>1650</v>
      </c>
      <c r="L3" s="13">
        <v>150000</v>
      </c>
      <c r="M3" s="13">
        <v>150000</v>
      </c>
      <c r="N3" s="13">
        <v>190000</v>
      </c>
      <c r="O3" s="9">
        <v>1000</v>
      </c>
    </row>
    <row r="4" spans="1:15" x14ac:dyDescent="0.25">
      <c r="A4" s="8" t="s">
        <v>4</v>
      </c>
      <c r="B4" s="9">
        <v>3500</v>
      </c>
      <c r="C4" s="9">
        <v>8300</v>
      </c>
      <c r="D4" s="10">
        <v>350</v>
      </c>
      <c r="E4" s="9">
        <v>3200</v>
      </c>
      <c r="F4" s="9">
        <v>3500</v>
      </c>
      <c r="G4" s="9">
        <v>5500</v>
      </c>
      <c r="H4" s="9">
        <v>6000</v>
      </c>
      <c r="I4" s="11">
        <v>700</v>
      </c>
      <c r="J4" s="12">
        <v>1300</v>
      </c>
      <c r="K4" s="12">
        <v>1500</v>
      </c>
      <c r="L4" s="13">
        <v>150000</v>
      </c>
      <c r="M4" s="13">
        <v>150000</v>
      </c>
      <c r="N4" s="13">
        <v>190000</v>
      </c>
      <c r="O4" s="9">
        <v>1000</v>
      </c>
    </row>
    <row r="5" spans="1:15" x14ac:dyDescent="0.25">
      <c r="A5" s="8" t="s">
        <v>1</v>
      </c>
      <c r="B5" s="9">
        <v>3300</v>
      </c>
      <c r="C5" s="9">
        <v>8000</v>
      </c>
      <c r="D5" s="10">
        <v>300</v>
      </c>
      <c r="E5" s="9">
        <v>2800</v>
      </c>
      <c r="F5" s="9">
        <v>3100</v>
      </c>
      <c r="G5" s="9">
        <v>5000</v>
      </c>
      <c r="H5" s="9">
        <v>5500</v>
      </c>
      <c r="I5" s="11">
        <v>600</v>
      </c>
      <c r="J5" s="12">
        <v>1200</v>
      </c>
      <c r="K5" s="12">
        <v>1350</v>
      </c>
      <c r="L5" s="13">
        <v>150000</v>
      </c>
      <c r="M5" s="13">
        <v>150000</v>
      </c>
      <c r="N5" s="13">
        <v>190000</v>
      </c>
      <c r="O5" s="9">
        <v>1000</v>
      </c>
    </row>
    <row r="6" spans="1:15" s="17" customFormat="1" x14ac:dyDescent="0.25">
      <c r="L6" s="18"/>
      <c r="M6" s="18"/>
    </row>
    <row r="7" spans="1:15" x14ac:dyDescent="0.25">
      <c r="A7" s="14" t="s">
        <v>16</v>
      </c>
      <c r="B7" s="14" t="s">
        <v>68</v>
      </c>
      <c r="C7" s="14" t="s">
        <v>68</v>
      </c>
      <c r="D7" s="14" t="s">
        <v>17</v>
      </c>
      <c r="E7" s="14" t="s">
        <v>22</v>
      </c>
      <c r="F7" s="14" t="s">
        <v>27</v>
      </c>
      <c r="G7" s="14" t="s">
        <v>32</v>
      </c>
      <c r="H7" s="14" t="s">
        <v>47</v>
      </c>
      <c r="I7" s="14" t="s">
        <v>49</v>
      </c>
      <c r="J7" s="14" t="s">
        <v>49</v>
      </c>
      <c r="K7" s="14" t="s">
        <v>49</v>
      </c>
      <c r="L7" s="14"/>
      <c r="M7" s="14"/>
      <c r="N7" s="14"/>
      <c r="O7" s="14"/>
    </row>
    <row r="8" spans="1:15" x14ac:dyDescent="0.25">
      <c r="A8" s="15"/>
      <c r="B8" s="15"/>
      <c r="C8" s="15"/>
      <c r="D8" s="15" t="s">
        <v>18</v>
      </c>
      <c r="E8" s="15" t="s">
        <v>26</v>
      </c>
      <c r="F8" s="15" t="s">
        <v>28</v>
      </c>
      <c r="G8" s="15" t="s">
        <v>33</v>
      </c>
      <c r="H8" s="15" t="s">
        <v>41</v>
      </c>
      <c r="I8" s="15" t="s">
        <v>50</v>
      </c>
      <c r="J8" s="15" t="s">
        <v>50</v>
      </c>
      <c r="K8" s="15" t="s">
        <v>50</v>
      </c>
      <c r="L8" s="15"/>
      <c r="M8" s="15"/>
      <c r="N8" s="15"/>
      <c r="O8" s="15"/>
    </row>
    <row r="9" spans="1:15" x14ac:dyDescent="0.25">
      <c r="A9" s="15"/>
      <c r="B9" s="15"/>
      <c r="C9" s="15"/>
      <c r="D9" s="15" t="s">
        <v>19</v>
      </c>
      <c r="E9" s="15" t="s">
        <v>23</v>
      </c>
      <c r="F9" s="15" t="s">
        <v>29</v>
      </c>
      <c r="G9" s="15" t="s">
        <v>34</v>
      </c>
      <c r="H9" s="15" t="s">
        <v>35</v>
      </c>
      <c r="I9" s="15" t="s">
        <v>52</v>
      </c>
      <c r="J9" s="15" t="s">
        <v>52</v>
      </c>
      <c r="K9" s="15" t="s">
        <v>52</v>
      </c>
      <c r="L9" s="15"/>
      <c r="M9" s="15"/>
      <c r="N9" s="15"/>
      <c r="O9" s="15"/>
    </row>
    <row r="10" spans="1:15" x14ac:dyDescent="0.25">
      <c r="A10" s="15"/>
      <c r="B10" s="15"/>
      <c r="C10" s="15"/>
      <c r="D10" s="15" t="s">
        <v>20</v>
      </c>
      <c r="E10" s="15" t="s">
        <v>24</v>
      </c>
      <c r="F10" s="15" t="s">
        <v>30</v>
      </c>
      <c r="G10" s="15" t="s">
        <v>35</v>
      </c>
      <c r="H10" s="15" t="s">
        <v>42</v>
      </c>
      <c r="I10" s="15" t="s">
        <v>53</v>
      </c>
      <c r="J10" s="15" t="s">
        <v>53</v>
      </c>
      <c r="K10" s="15" t="s">
        <v>53</v>
      </c>
      <c r="L10" s="15"/>
      <c r="M10" s="15"/>
      <c r="N10" s="15"/>
      <c r="O10" s="15"/>
    </row>
    <row r="11" spans="1:15" x14ac:dyDescent="0.25">
      <c r="A11" s="15"/>
      <c r="B11" s="15"/>
      <c r="C11" s="15"/>
      <c r="D11" s="15" t="s">
        <v>21</v>
      </c>
      <c r="E11" s="15" t="s">
        <v>25</v>
      </c>
      <c r="F11" s="15" t="s">
        <v>31</v>
      </c>
      <c r="G11" s="15" t="s">
        <v>36</v>
      </c>
      <c r="H11" s="15" t="s">
        <v>43</v>
      </c>
      <c r="I11" s="15" t="s">
        <v>51</v>
      </c>
      <c r="J11" s="15" t="s">
        <v>51</v>
      </c>
      <c r="K11" s="15" t="s">
        <v>51</v>
      </c>
      <c r="L11" s="15"/>
      <c r="M11" s="15"/>
      <c r="N11" s="15"/>
      <c r="O11" s="15"/>
    </row>
    <row r="12" spans="1:15" x14ac:dyDescent="0.25">
      <c r="A12" s="15"/>
      <c r="B12" s="15"/>
      <c r="C12" s="15"/>
      <c r="D12" s="15"/>
      <c r="E12" s="15"/>
      <c r="F12" s="15" t="s">
        <v>25</v>
      </c>
      <c r="G12" s="15" t="s">
        <v>37</v>
      </c>
      <c r="H12" s="15" t="s">
        <v>37</v>
      </c>
      <c r="I12" s="15"/>
      <c r="J12" s="15" t="s">
        <v>55</v>
      </c>
      <c r="K12" s="15" t="s">
        <v>55</v>
      </c>
      <c r="L12" s="15"/>
      <c r="M12" s="15"/>
      <c r="N12" s="15"/>
      <c r="O12" s="15"/>
    </row>
    <row r="13" spans="1:15" x14ac:dyDescent="0.25">
      <c r="A13" s="15"/>
      <c r="B13" s="15"/>
      <c r="C13" s="15"/>
      <c r="D13" s="15"/>
      <c r="E13" s="15"/>
      <c r="F13" s="15"/>
      <c r="G13" s="15" t="s">
        <v>38</v>
      </c>
      <c r="H13" s="15" t="s">
        <v>44</v>
      </c>
      <c r="I13" s="15"/>
      <c r="J13" s="15" t="s">
        <v>54</v>
      </c>
      <c r="K13" s="15" t="s">
        <v>54</v>
      </c>
      <c r="L13" s="15"/>
      <c r="M13" s="15"/>
      <c r="N13" s="15"/>
      <c r="O13" s="15"/>
    </row>
    <row r="14" spans="1:15" x14ac:dyDescent="0.25">
      <c r="A14" s="15"/>
      <c r="B14" s="15"/>
      <c r="C14" s="15"/>
      <c r="D14" s="15"/>
      <c r="E14" s="15"/>
      <c r="F14" s="15"/>
      <c r="G14" s="15" t="s">
        <v>39</v>
      </c>
      <c r="H14" s="15" t="s">
        <v>48</v>
      </c>
      <c r="I14" s="15"/>
      <c r="J14" s="15"/>
      <c r="K14" s="15" t="s">
        <v>56</v>
      </c>
      <c r="L14" s="15"/>
      <c r="M14" s="15"/>
      <c r="N14" s="15"/>
      <c r="O14" s="15"/>
    </row>
    <row r="15" spans="1:15" x14ac:dyDescent="0.25">
      <c r="A15" s="15"/>
      <c r="B15" s="15"/>
      <c r="C15" s="15"/>
      <c r="D15" s="15"/>
      <c r="E15" s="15"/>
      <c r="F15" s="15"/>
      <c r="G15" s="15" t="s">
        <v>40</v>
      </c>
      <c r="H15" s="15" t="s">
        <v>39</v>
      </c>
      <c r="I15" s="15"/>
      <c r="J15" s="15"/>
      <c r="K15" s="15"/>
      <c r="L15" s="15"/>
      <c r="M15" s="15"/>
      <c r="N15" s="15"/>
      <c r="O15" s="15"/>
    </row>
    <row r="16" spans="1:15" x14ac:dyDescent="0.25">
      <c r="A16" s="15"/>
      <c r="B16" s="15"/>
      <c r="C16" s="15"/>
      <c r="D16" s="15"/>
      <c r="E16" s="15"/>
      <c r="F16" s="15"/>
      <c r="G16" s="15"/>
      <c r="H16" s="15" t="s">
        <v>45</v>
      </c>
      <c r="I16" s="15"/>
      <c r="J16" s="15"/>
      <c r="K16" s="15"/>
      <c r="L16" s="15"/>
      <c r="M16" s="15"/>
      <c r="N16" s="15"/>
      <c r="O16" s="15"/>
    </row>
    <row r="17" spans="1:15" x14ac:dyDescent="0.25">
      <c r="A17" s="16"/>
      <c r="B17" s="16"/>
      <c r="C17" s="16"/>
      <c r="D17" s="16"/>
      <c r="E17" s="16"/>
      <c r="F17" s="16"/>
      <c r="G17" s="16"/>
      <c r="H17" s="16" t="s">
        <v>46</v>
      </c>
      <c r="I17" s="16"/>
      <c r="J17" s="16"/>
      <c r="K17" s="16"/>
      <c r="L17" s="16"/>
      <c r="M17" s="16"/>
      <c r="N17" s="16"/>
      <c r="O17" s="16"/>
    </row>
    <row r="18" spans="1:1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x14ac:dyDescent="0.25">
      <c r="A19" s="28" t="s">
        <v>63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1" spans="1:15" ht="46.5" x14ac:dyDescent="0.7">
      <c r="A21" s="27" t="s">
        <v>57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3" spans="1:15" ht="21" x14ac:dyDescent="0.35">
      <c r="A23" s="29" t="s">
        <v>59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21" x14ac:dyDescent="0.3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x14ac:dyDescent="0.25">
      <c r="A25" s="20" t="s">
        <v>58</v>
      </c>
      <c r="B25" s="21" t="s">
        <v>66</v>
      </c>
      <c r="C25" s="21" t="s">
        <v>67</v>
      </c>
      <c r="D25" s="21" t="s">
        <v>5</v>
      </c>
      <c r="E25" s="21" t="s">
        <v>6</v>
      </c>
      <c r="F25" s="21" t="s">
        <v>7</v>
      </c>
      <c r="G25" s="21" t="s">
        <v>8</v>
      </c>
      <c r="H25" s="21" t="s">
        <v>9</v>
      </c>
      <c r="I25" s="21" t="s">
        <v>10</v>
      </c>
      <c r="J25" s="21" t="s">
        <v>11</v>
      </c>
      <c r="K25" s="21" t="s">
        <v>12</v>
      </c>
      <c r="L25" s="21" t="s">
        <v>13</v>
      </c>
      <c r="M25" s="21" t="s">
        <v>14</v>
      </c>
      <c r="N25" s="21" t="s">
        <v>15</v>
      </c>
      <c r="O25" s="21" t="s">
        <v>64</v>
      </c>
    </row>
    <row r="26" spans="1:15" s="4" customFormat="1" x14ac:dyDescent="0.2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22" t="s">
        <v>61</v>
      </c>
      <c r="B27" s="23" t="str">
        <f>IF($A$26&lt;=10,IF(B26="x",B2*$A$26,"nem kérem"),IF($A$26&lt;=20,IF(B26="x",B3*$A$26,"nem kérem"),IF($A$26&lt;=30,IF(B26="x",B4*$A$26,"nem kérem"),IF($A$26&gt;30,IF(B26="x",B5*$A$26,"nem kérem"),"nincs adat"))))</f>
        <v>nem kérem</v>
      </c>
      <c r="C27" s="23" t="str">
        <f t="shared" ref="C27:K27" si="0">IF($A$26&lt;=10,IF(C26="x",C2*$A$26,"nem kérem"),IF($A$26&lt;=20,IF(C26="x",C3*$A$26,"nem kérem"),IF($A$26&lt;=30,IF(C26="x",C4*$A$26,"nem kérem"),IF($A$26&gt;30,IF(C26="x",C5*$A$26,"nem kérem"),"nincs adat"))))</f>
        <v>nem kérem</v>
      </c>
      <c r="D27" s="23" t="str">
        <f>IF($A$26&lt;=10,IF(D26="x",D2*$A$26,"nem kérem"),IF($A$26&lt;=20,IF(D26="x",D3*$A$26,"nem kérem"),IF($A$26&lt;=30,IF(D26="x",D4*$A$26,"nem kérem"),IF($A$26&gt;30,IF(D26="x",D5*$A$26,"nem kérem"),"nincs adat"))))</f>
        <v>nem kérem</v>
      </c>
      <c r="E27" s="23" t="str">
        <f t="shared" si="0"/>
        <v>nem kérem</v>
      </c>
      <c r="F27" s="23" t="str">
        <f t="shared" si="0"/>
        <v>nem kérem</v>
      </c>
      <c r="G27" s="23" t="str">
        <f t="shared" si="0"/>
        <v>nem kérem</v>
      </c>
      <c r="H27" s="23" t="str">
        <f t="shared" si="0"/>
        <v>nem kérem</v>
      </c>
      <c r="I27" s="23" t="str">
        <f t="shared" si="0"/>
        <v>nem kérem</v>
      </c>
      <c r="J27" s="23" t="str">
        <f t="shared" si="0"/>
        <v>nem kérem</v>
      </c>
      <c r="K27" s="23" t="str">
        <f t="shared" si="0"/>
        <v>nem kérem</v>
      </c>
      <c r="L27" s="23" t="str">
        <f>IF(L26="x",L2,"nem kérem")</f>
        <v>nem kérem</v>
      </c>
      <c r="M27" s="23" t="str">
        <f t="shared" ref="M27:N27" si="1">IF(M26="x",M2,"nem kérem")</f>
        <v>nem kérem</v>
      </c>
      <c r="N27" s="23" t="str">
        <f t="shared" si="1"/>
        <v>nem kérem</v>
      </c>
      <c r="O27" s="23" t="str">
        <f>IF(A26&lt;=10,IF(O26="x",O2*$A$26,"nem kérem"),IF(A26&lt;=20,IF(O26="x",O3*$A$26,"nem kérem"),IF(A26&lt;=30,IF(O26="x",O4*$A$26,"nem kérem"),IF(A26&gt;30,IF(O26="x",O5*$A$26,"nem kérem"),"nincs adat"))))</f>
        <v>nem kérem</v>
      </c>
    </row>
    <row r="29" spans="1:15" x14ac:dyDescent="0.25">
      <c r="A29" s="31" t="s">
        <v>70</v>
      </c>
      <c r="B29" s="31"/>
      <c r="C29" s="26"/>
    </row>
    <row r="31" spans="1:15" x14ac:dyDescent="0.25">
      <c r="A31" s="24" t="s">
        <v>65</v>
      </c>
      <c r="B31" s="24"/>
      <c r="C31" s="32" t="e">
        <f>C32/A26</f>
        <v>#DIV/0!</v>
      </c>
    </row>
    <row r="32" spans="1:15" ht="15.75" x14ac:dyDescent="0.25">
      <c r="A32" s="33" t="s">
        <v>62</v>
      </c>
      <c r="B32" s="33"/>
      <c r="C32" s="25">
        <f>SUM(B27:O27)</f>
        <v>0</v>
      </c>
    </row>
    <row r="33" spans="1:4" ht="15.75" x14ac:dyDescent="0.25">
      <c r="A33" s="34" t="s">
        <v>60</v>
      </c>
      <c r="B33" s="34"/>
      <c r="C33" s="35">
        <f>C32/2</f>
        <v>0</v>
      </c>
    </row>
    <row r="35" spans="1:4" x14ac:dyDescent="0.25">
      <c r="A35" s="31" t="s">
        <v>69</v>
      </c>
      <c r="B35" s="31"/>
      <c r="C35" s="31"/>
      <c r="D35" s="26"/>
    </row>
  </sheetData>
  <sheetProtection algorithmName="SHA-512" hashValue="Q9ZdECe3DF0aR7JqS1njtMBqEL08s6zX+RBvPQ8GM1MkjZ3KlQsKaLHLRzkqN4fcCvjbqCmt1TOjuGJBNNvCAw==" saltValue="y6vEPokaq2V1H3ozmIRzsw==" spinCount="100000" sheet="1" selectLockedCells="1"/>
  <mergeCells count="7">
    <mergeCell ref="A33:B33"/>
    <mergeCell ref="A21:N21"/>
    <mergeCell ref="A19:N19"/>
    <mergeCell ref="A23:O23"/>
    <mergeCell ref="A35:C35"/>
    <mergeCell ref="A29:B29"/>
    <mergeCell ref="A32:B32"/>
  </mergeCells>
  <conditionalFormatting sqref="A26:N26">
    <cfRule type="beginsWith" dxfId="3" priority="3" operator="beginsWith" text="x">
      <formula>LEFT(A26,LEN("x"))="x"</formula>
    </cfRule>
    <cfRule type="containsBlanks" dxfId="2" priority="4">
      <formula>LEN(TRIM(A26))=0</formula>
    </cfRule>
  </conditionalFormatting>
  <conditionalFormatting sqref="O26">
    <cfRule type="beginsWith" dxfId="1" priority="1" operator="beginsWith" text="x">
      <formula>LEFT(O26,LEN("x"))="x"</formula>
    </cfRule>
    <cfRule type="containsBlanks" dxfId="0" priority="2">
      <formula>LEN(TRIM(O26))=0</formula>
    </cfRule>
  </conditionalFormatting>
  <pageMargins left="0.7" right="0.7" top="0.75" bottom="0.75" header="0.3" footer="0.3"/>
  <pageSetup paperSize="126" scale="3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Gamdias Ryzen</cp:lastModifiedBy>
  <cp:lastPrinted>2019-12-15T13:16:15Z</cp:lastPrinted>
  <dcterms:created xsi:type="dcterms:W3CDTF">2019-12-06T12:16:53Z</dcterms:created>
  <dcterms:modified xsi:type="dcterms:W3CDTF">2019-12-19T13:16:25Z</dcterms:modified>
</cp:coreProperties>
</file>